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70а" sheetId="8" r:id="rId1"/>
  </sheets>
  <calcPr calcId="144525"/>
</workbook>
</file>

<file path=xl/calcChain.xml><?xml version="1.0" encoding="utf-8"?>
<calcChain xmlns="http://schemas.openxmlformats.org/spreadsheetml/2006/main">
  <c r="C80" i="8" l="1"/>
  <c r="C22" i="8"/>
  <c r="B22" i="8"/>
  <c r="C70" i="8"/>
  <c r="C82" i="8" s="1"/>
</calcChain>
</file>

<file path=xl/sharedStrings.xml><?xml version="1.0" encoding="utf-8"?>
<sst xmlns="http://schemas.openxmlformats.org/spreadsheetml/2006/main" count="129" uniqueCount="114">
  <si>
    <t>Начислено населению</t>
  </si>
  <si>
    <t>Оплачено населением</t>
  </si>
  <si>
    <t>Холодное водоснабжение</t>
  </si>
  <si>
    <t>Услуга</t>
  </si>
  <si>
    <t>Расходование денежных средств</t>
  </si>
  <si>
    <t>ООО "РВК-Воронеж"</t>
  </si>
  <si>
    <t>Водоотведение от холодного водоснабжения</t>
  </si>
  <si>
    <t>Газ</t>
  </si>
  <si>
    <t>ПАО "ТНС энерго Воронеж"</t>
  </si>
  <si>
    <t>ООО "ВоронежТехноГаз"</t>
  </si>
  <si>
    <t>Квартплата</t>
  </si>
  <si>
    <t>Холодная вода</t>
  </si>
  <si>
    <t>Горячая вода</t>
  </si>
  <si>
    <t>Лифт</t>
  </si>
  <si>
    <t>Отопление</t>
  </si>
  <si>
    <t>ООО "Газпром межрегионгаз Воронеж", население</t>
  </si>
  <si>
    <t>ООО "Газпром межрегионгаз Воронеж", офисы</t>
  </si>
  <si>
    <t>ООО "Воронежлифтремонт"</t>
  </si>
  <si>
    <t>Улица Шишкова, дом 70А</t>
  </si>
  <si>
    <t>ООО ЧОО "БАРС"</t>
  </si>
  <si>
    <t>Услуги по установке тревожной кнопки</t>
  </si>
  <si>
    <t>ООО РВЦ "Северный"</t>
  </si>
  <si>
    <t>Автоматизированный учет</t>
  </si>
  <si>
    <t>ООО "ЭкоТехноСпектр"</t>
  </si>
  <si>
    <t>ООО "Верта"</t>
  </si>
  <si>
    <t>Оборудование и ТО ДВС</t>
  </si>
  <si>
    <t>АО "Страховая бизнес группа"</t>
  </si>
  <si>
    <t>Страхование лифтов</t>
  </si>
  <si>
    <t>ООО "Санлайф"</t>
  </si>
  <si>
    <t>ООО "Горспецремонт"</t>
  </si>
  <si>
    <t>Услуги автовышки</t>
  </si>
  <si>
    <t>Дворник</t>
  </si>
  <si>
    <t>Уборщица</t>
  </si>
  <si>
    <t>Налоги</t>
  </si>
  <si>
    <t>Заработная плата:</t>
  </si>
  <si>
    <t>Диспетчер</t>
  </si>
  <si>
    <t>АУП</t>
  </si>
  <si>
    <t>Производственный персонал</t>
  </si>
  <si>
    <t>Прочие расходы</t>
  </si>
  <si>
    <t>Расходные электро, сантехнические материалы, канцтовары</t>
  </si>
  <si>
    <t>Отчет о расходовании денежных средств за  2018 год</t>
  </si>
  <si>
    <t>Вывоз тко</t>
  </si>
  <si>
    <t>Стоки на сои</t>
  </si>
  <si>
    <t>Электроснабжение</t>
  </si>
  <si>
    <t>Гвс на сод.общ.имущ.</t>
  </si>
  <si>
    <t>Содерж.общедом.имущ.</t>
  </si>
  <si>
    <t>Хвс на сод.общ.имущ.</t>
  </si>
  <si>
    <t>Хол.вода для гор.воды</t>
  </si>
  <si>
    <t>Эл.эн на сод.общ.им.</t>
  </si>
  <si>
    <t>Видеонаблюдение</t>
  </si>
  <si>
    <t>Охрана дома м2</t>
  </si>
  <si>
    <t>Канализ.гор.воды</t>
  </si>
  <si>
    <t>Канализ.хол.воды</t>
  </si>
  <si>
    <t>Целевой сбор (доп)</t>
  </si>
  <si>
    <t>АО "Квант-Телеком"</t>
  </si>
  <si>
    <t>ООО "Т2 Мобайл"</t>
  </si>
  <si>
    <t>ООО "Час 1"</t>
  </si>
  <si>
    <t>Аварийно-техническое обслуживание за январь и февраль</t>
  </si>
  <si>
    <t>ООО "Час Воронеж"</t>
  </si>
  <si>
    <t>Аварийно-техническое обслуживание с марта по декабрь</t>
  </si>
  <si>
    <t>ООО "Офисмаг-РТ"</t>
  </si>
  <si>
    <t>Канцтовары</t>
  </si>
  <si>
    <t>ЗАО "Центр муниципальной экономики и права"</t>
  </si>
  <si>
    <t>ООО ЧОО "Барс"</t>
  </si>
  <si>
    <t xml:space="preserve">Охранные услуги </t>
  </si>
  <si>
    <t xml:space="preserve">Оплата электроэнергии </t>
  </si>
  <si>
    <t>ООО "ТеплоЭнергоСтрой"</t>
  </si>
  <si>
    <t>Работы в котельных</t>
  </si>
  <si>
    <t xml:space="preserve">Услуги связи </t>
  </si>
  <si>
    <t>Предоставление доступа к интернет-сервису "МКД-расчет"</t>
  </si>
  <si>
    <t xml:space="preserve">Техническое и аварийное обслуживание </t>
  </si>
  <si>
    <t>Услуги страхования ОПО</t>
  </si>
  <si>
    <t xml:space="preserve">Сбор, транспортирование и размещение КГО по договору/контракту №16ЭТ-44КМ-КГОБ от 17.06.2016 </t>
  </si>
  <si>
    <t>ООО "Русичи"</t>
  </si>
  <si>
    <t>Техническое обслуживание распашных ворот по договору №535/18 от 01.05.2018</t>
  </si>
  <si>
    <t>Редуктор в сборе Barier</t>
  </si>
  <si>
    <t>Пружины для ворот Херманн</t>
  </si>
  <si>
    <t>Ремонт ворот</t>
  </si>
  <si>
    <t>ООО "Хорека"</t>
  </si>
  <si>
    <t>сервисное обслуживание с августа по декабрь</t>
  </si>
  <si>
    <t>ООО "Графикон"</t>
  </si>
  <si>
    <t>Печать бланков</t>
  </si>
  <si>
    <t>ООО "Торговый дом Квадрострой"</t>
  </si>
  <si>
    <t>Краска фасадная</t>
  </si>
  <si>
    <t>ООО "АВС-электро"</t>
  </si>
  <si>
    <t>ООО "Гратекс"</t>
  </si>
  <si>
    <t>ООО "Бигги Трэйд"</t>
  </si>
  <si>
    <t>ООО "Стройдоргрупп"</t>
  </si>
  <si>
    <t>ООО "РОПС"</t>
  </si>
  <si>
    <t>ООО "Экопорт"</t>
  </si>
  <si>
    <t>Электронный носитель и сертификат ключа</t>
  </si>
  <si>
    <t>ООО "Компания Энкор"</t>
  </si>
  <si>
    <t>Соль техническая</t>
  </si>
  <si>
    <t>ЗАО "ПФ"СКБ Контур", ООО ТК "Контакт"</t>
  </si>
  <si>
    <t>Аренда офиса</t>
  </si>
  <si>
    <t>Услуги банка</t>
  </si>
  <si>
    <t>Спецодежда</t>
  </si>
  <si>
    <t xml:space="preserve">Первичная (переодическая) проверка технического состояния дымоходов и кентиляционных каналов </t>
  </si>
  <si>
    <t>Материалы</t>
  </si>
  <si>
    <t>Счетчик ХВС</t>
  </si>
  <si>
    <t xml:space="preserve">Материалы </t>
  </si>
  <si>
    <t>Диагностика насосного оборудования</t>
  </si>
  <si>
    <t>Уплотнение  и замена торцевое, комплект KIT, Shaft seal BAQE D28mm</t>
  </si>
  <si>
    <t>Бак для воды 2000 л черн. с попл. цилиндр 1-16-2520</t>
  </si>
  <si>
    <t>Цепь, штуцер</t>
  </si>
  <si>
    <t xml:space="preserve">Снегоуборщик Patriot Сибирь С110Е </t>
  </si>
  <si>
    <t>Автомат с регулир. тепловой защитой MS116-10.0 50 кА</t>
  </si>
  <si>
    <t>Электроматериалы</t>
  </si>
  <si>
    <t>Сервисное обслуживание</t>
  </si>
  <si>
    <t>Мастер котельной</t>
  </si>
  <si>
    <t>Пила дисковая</t>
  </si>
  <si>
    <t>ООО "СПЕКТР СОЛЬ"</t>
  </si>
  <si>
    <t xml:space="preserve">ТО лифтов </t>
  </si>
  <si>
    <t>Задолженность населения перед ООО "Ипподромное" 1 588 912,97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</si>
</sst>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4" fillId="0" borderId="0" xfId="0" applyNumberFormat="1" applyFont="1"/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0" borderId="19" xfId="0" applyFont="1" applyBorder="1" applyAlignment="1">
      <alignment vertical="top" wrapText="1"/>
    </xf>
    <xf numFmtId="2" fontId="2" fillId="0" borderId="18" xfId="0" applyNumberFormat="1" applyFont="1" applyBorder="1" applyAlignment="1">
      <alignment horizontal="center" vertical="top" wrapText="1"/>
    </xf>
    <xf numFmtId="0" fontId="5" fillId="0" borderId="2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vertical="center"/>
    </xf>
    <xf numFmtId="2" fontId="4" fillId="0" borderId="0" xfId="0" applyNumberFormat="1" applyFont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0" fontId="6" fillId="0" borderId="1" xfId="0" applyFont="1" applyFill="1" applyBorder="1" applyAlignment="1">
      <alignment horizontal="left" vertical="center" wrapText="1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1" fillId="0" borderId="0" xfId="0" applyFont="1" applyFill="1"/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selection activeCell="F82" sqref="F82"/>
    </sheetView>
  </sheetViews>
  <sheetFormatPr defaultRowHeight="15" x14ac:dyDescent="0.25"/>
  <cols>
    <col min="1" max="1" width="28.5703125" customWidth="1"/>
    <col min="2" max="3" width="29.28515625" customWidth="1"/>
    <col min="4" max="5" width="10.5703125" bestFit="1" customWidth="1"/>
    <col min="6" max="6" width="9.5703125" bestFit="1" customWidth="1"/>
    <col min="7" max="11" width="10.5703125" bestFit="1" customWidth="1"/>
  </cols>
  <sheetData>
    <row r="1" spans="1:9" ht="18.75" x14ac:dyDescent="0.25">
      <c r="A1" s="41" t="s">
        <v>40</v>
      </c>
      <c r="B1" s="42"/>
      <c r="C1" s="42"/>
      <c r="D1" s="1"/>
      <c r="E1" s="1"/>
      <c r="F1" s="1"/>
      <c r="G1" s="1"/>
      <c r="H1" s="1"/>
      <c r="I1" s="1"/>
    </row>
    <row r="2" spans="1:9" ht="19.5" thickBot="1" x14ac:dyDescent="0.3">
      <c r="A2" s="41" t="s">
        <v>18</v>
      </c>
      <c r="B2" s="42"/>
      <c r="C2" s="42"/>
      <c r="D2" s="1"/>
      <c r="E2" s="1"/>
      <c r="F2" s="1"/>
      <c r="G2" s="1"/>
      <c r="H2" s="1"/>
      <c r="I2" s="1"/>
    </row>
    <row r="3" spans="1:9" ht="21.75" customHeight="1" thickBot="1" x14ac:dyDescent="0.3">
      <c r="A3" s="6" t="s">
        <v>3</v>
      </c>
      <c r="B3" s="7" t="s">
        <v>0</v>
      </c>
      <c r="C3" s="8" t="s">
        <v>1</v>
      </c>
    </row>
    <row r="4" spans="1:9" ht="15.75" x14ac:dyDescent="0.25">
      <c r="A4" s="18" t="s">
        <v>49</v>
      </c>
      <c r="B4" s="4">
        <v>291344.06</v>
      </c>
      <c r="C4" s="5">
        <v>281936.09000000003</v>
      </c>
    </row>
    <row r="5" spans="1:9" ht="15.75" x14ac:dyDescent="0.25">
      <c r="A5" s="17" t="s">
        <v>41</v>
      </c>
      <c r="B5" s="2">
        <v>342819.18</v>
      </c>
      <c r="C5" s="3">
        <v>331946.89</v>
      </c>
    </row>
    <row r="6" spans="1:9" ht="15.75" x14ac:dyDescent="0.25">
      <c r="A6" s="17" t="s">
        <v>44</v>
      </c>
      <c r="B6" s="2">
        <v>315884.7</v>
      </c>
      <c r="C6" s="3">
        <v>300736.68</v>
      </c>
    </row>
    <row r="7" spans="1:9" ht="15.75" x14ac:dyDescent="0.25">
      <c r="A7" s="17" t="s">
        <v>12</v>
      </c>
      <c r="B7" s="2">
        <v>977356.03</v>
      </c>
      <c r="C7" s="3">
        <v>875089.66</v>
      </c>
    </row>
    <row r="8" spans="1:9" ht="15.75" x14ac:dyDescent="0.25">
      <c r="A8" s="17" t="s">
        <v>51</v>
      </c>
      <c r="B8" s="2">
        <v>70801.66</v>
      </c>
      <c r="C8" s="3">
        <v>63930.23</v>
      </c>
    </row>
    <row r="9" spans="1:9" ht="15.75" x14ac:dyDescent="0.25">
      <c r="A9" s="17" t="s">
        <v>52</v>
      </c>
      <c r="B9" s="2">
        <v>179506.9</v>
      </c>
      <c r="C9" s="3">
        <v>166235.35999999999</v>
      </c>
    </row>
    <row r="10" spans="1:9" ht="15.75" x14ac:dyDescent="0.25">
      <c r="A10" s="17" t="s">
        <v>10</v>
      </c>
      <c r="B10" s="2">
        <v>1863449.06</v>
      </c>
      <c r="C10" s="3">
        <v>1807734.17</v>
      </c>
    </row>
    <row r="11" spans="1:9" ht="15.75" x14ac:dyDescent="0.25">
      <c r="A11" s="17" t="s">
        <v>13</v>
      </c>
      <c r="B11" s="2">
        <v>432823.2</v>
      </c>
      <c r="C11" s="3">
        <v>422596.62</v>
      </c>
    </row>
    <row r="12" spans="1:9" ht="15.75" x14ac:dyDescent="0.25">
      <c r="A12" s="17" t="s">
        <v>14</v>
      </c>
      <c r="B12" s="2">
        <v>1593182.22</v>
      </c>
      <c r="C12" s="3">
        <v>1560594</v>
      </c>
    </row>
    <row r="13" spans="1:9" ht="15.75" x14ac:dyDescent="0.25">
      <c r="A13" s="17" t="s">
        <v>50</v>
      </c>
      <c r="B13" s="2">
        <v>298763.06</v>
      </c>
      <c r="C13" s="3">
        <v>283877.59999999998</v>
      </c>
    </row>
    <row r="14" spans="1:9" ht="15.75" x14ac:dyDescent="0.25">
      <c r="A14" s="17" t="s">
        <v>45</v>
      </c>
      <c r="B14" s="2">
        <v>515565.72</v>
      </c>
      <c r="C14" s="3">
        <v>500694.04</v>
      </c>
    </row>
    <row r="15" spans="1:9" ht="15.75" x14ac:dyDescent="0.25">
      <c r="A15" s="17" t="s">
        <v>42</v>
      </c>
      <c r="B15" s="2">
        <v>54831.02</v>
      </c>
      <c r="C15" s="3">
        <v>51766.080000000002</v>
      </c>
    </row>
    <row r="16" spans="1:9" ht="15.75" x14ac:dyDescent="0.25">
      <c r="A16" s="17" t="s">
        <v>46</v>
      </c>
      <c r="B16" s="2">
        <v>45829</v>
      </c>
      <c r="C16" s="3">
        <v>43459.97</v>
      </c>
    </row>
    <row r="17" spans="1:11" ht="15.75" x14ac:dyDescent="0.25">
      <c r="A17" s="17" t="s">
        <v>47</v>
      </c>
      <c r="B17" s="2">
        <v>105785.72</v>
      </c>
      <c r="C17" s="3">
        <v>95685.77</v>
      </c>
    </row>
    <row r="18" spans="1:11" ht="15.75" x14ac:dyDescent="0.25">
      <c r="A18" s="17" t="s">
        <v>11</v>
      </c>
      <c r="B18" s="2">
        <v>299570.56</v>
      </c>
      <c r="C18" s="3">
        <v>277390.40999999997</v>
      </c>
    </row>
    <row r="19" spans="1:11" ht="15.75" x14ac:dyDescent="0.25">
      <c r="A19" s="17" t="s">
        <v>53</v>
      </c>
      <c r="B19" s="2">
        <v>416891.54</v>
      </c>
      <c r="C19" s="3">
        <v>415327.81</v>
      </c>
    </row>
    <row r="20" spans="1:11" ht="15.75" x14ac:dyDescent="0.25">
      <c r="A20" s="17" t="s">
        <v>48</v>
      </c>
      <c r="B20" s="2">
        <v>637491.89</v>
      </c>
      <c r="C20" s="3">
        <v>607637.64</v>
      </c>
      <c r="E20" s="11"/>
    </row>
    <row r="21" spans="1:11" ht="16.5" thickBot="1" x14ac:dyDescent="0.3">
      <c r="A21" s="17" t="s">
        <v>43</v>
      </c>
      <c r="B21" s="9">
        <v>747259.12</v>
      </c>
      <c r="C21" s="10">
        <v>715586.1</v>
      </c>
      <c r="E21" s="11"/>
    </row>
    <row r="22" spans="1:11" ht="16.5" thickBot="1" x14ac:dyDescent="0.3">
      <c r="A22" s="15"/>
      <c r="B22" s="16">
        <f>SUM(B4:B21)</f>
        <v>9189154.6399999969</v>
      </c>
      <c r="C22" s="16">
        <f>SUM(C4:C21)</f>
        <v>8802225.1199999973</v>
      </c>
      <c r="D22" s="14"/>
    </row>
    <row r="23" spans="1:11" ht="16.5" thickBot="1" x14ac:dyDescent="0.3">
      <c r="A23" s="43" t="s">
        <v>113</v>
      </c>
      <c r="B23" s="44"/>
      <c r="C23" s="44"/>
    </row>
    <row r="24" spans="1:11" ht="16.5" thickBot="1" x14ac:dyDescent="0.3">
      <c r="A24" s="45" t="s">
        <v>4</v>
      </c>
      <c r="B24" s="46"/>
      <c r="C24" s="47"/>
    </row>
    <row r="25" spans="1:11" s="20" customFormat="1" ht="15.75" x14ac:dyDescent="0.25">
      <c r="A25" s="30" t="s">
        <v>54</v>
      </c>
      <c r="B25" s="37" t="s">
        <v>68</v>
      </c>
      <c r="C25" s="23">
        <v>9319.48</v>
      </c>
      <c r="H25" s="21"/>
      <c r="I25" s="21"/>
      <c r="J25" s="21"/>
      <c r="K25" s="21"/>
    </row>
    <row r="26" spans="1:11" s="20" customFormat="1" ht="15.75" x14ac:dyDescent="0.25">
      <c r="A26" s="26" t="s">
        <v>55</v>
      </c>
      <c r="B26" s="27" t="s">
        <v>68</v>
      </c>
      <c r="C26" s="13">
        <v>6891.55</v>
      </c>
      <c r="H26" s="21"/>
      <c r="I26" s="21"/>
      <c r="J26" s="21"/>
      <c r="K26" s="21"/>
    </row>
    <row r="27" spans="1:11" s="20" customFormat="1" ht="15.75" x14ac:dyDescent="0.25">
      <c r="A27" s="26" t="s">
        <v>5</v>
      </c>
      <c r="B27" s="27" t="s">
        <v>2</v>
      </c>
      <c r="C27" s="13">
        <v>294591.38</v>
      </c>
      <c r="H27" s="21"/>
      <c r="I27" s="21"/>
      <c r="J27" s="21"/>
      <c r="K27" s="21"/>
    </row>
    <row r="28" spans="1:11" s="20" customFormat="1" ht="31.5" x14ac:dyDescent="0.25">
      <c r="A28" s="26" t="s">
        <v>5</v>
      </c>
      <c r="B28" s="27" t="s">
        <v>6</v>
      </c>
      <c r="C28" s="13">
        <v>176482.48</v>
      </c>
      <c r="H28" s="21"/>
      <c r="I28" s="21"/>
      <c r="J28" s="21"/>
      <c r="K28" s="21"/>
    </row>
    <row r="29" spans="1:11" s="20" customFormat="1" ht="47.25" x14ac:dyDescent="0.25">
      <c r="A29" s="26" t="s">
        <v>56</v>
      </c>
      <c r="B29" s="27" t="s">
        <v>57</v>
      </c>
      <c r="C29" s="13">
        <v>7067.23</v>
      </c>
      <c r="H29" s="21"/>
      <c r="I29" s="21"/>
      <c r="J29" s="21"/>
      <c r="K29" s="21"/>
    </row>
    <row r="30" spans="1:11" s="20" customFormat="1" ht="47.25" x14ac:dyDescent="0.25">
      <c r="A30" s="26" t="s">
        <v>58</v>
      </c>
      <c r="B30" s="27" t="s">
        <v>59</v>
      </c>
      <c r="C30" s="13">
        <v>40829.11</v>
      </c>
      <c r="H30" s="21"/>
      <c r="I30" s="21"/>
      <c r="J30" s="21"/>
      <c r="K30" s="21"/>
    </row>
    <row r="31" spans="1:11" s="20" customFormat="1" ht="15.75" x14ac:dyDescent="0.25">
      <c r="A31" s="26" t="s">
        <v>21</v>
      </c>
      <c r="B31" s="27" t="s">
        <v>22</v>
      </c>
      <c r="C31" s="13">
        <v>77487.86</v>
      </c>
      <c r="G31" s="21"/>
      <c r="H31" s="21"/>
      <c r="I31" s="21"/>
      <c r="J31" s="21"/>
      <c r="K31" s="21"/>
    </row>
    <row r="32" spans="1:11" s="20" customFormat="1" ht="15.75" x14ac:dyDescent="0.25">
      <c r="A32" s="31" t="s">
        <v>60</v>
      </c>
      <c r="B32" s="29" t="s">
        <v>61</v>
      </c>
      <c r="C32" s="13">
        <v>5397.37</v>
      </c>
      <c r="H32" s="21"/>
      <c r="I32" s="21"/>
      <c r="J32" s="21"/>
      <c r="K32" s="21"/>
    </row>
    <row r="33" spans="1:11" s="20" customFormat="1" ht="47.25" x14ac:dyDescent="0.25">
      <c r="A33" s="26" t="s">
        <v>62</v>
      </c>
      <c r="B33" s="27" t="s">
        <v>69</v>
      </c>
      <c r="C33" s="13">
        <v>3578.69</v>
      </c>
      <c r="H33" s="21"/>
      <c r="I33" s="21"/>
      <c r="J33" s="21"/>
      <c r="K33" s="21"/>
    </row>
    <row r="34" spans="1:11" s="20" customFormat="1" ht="47.25" x14ac:dyDescent="0.25">
      <c r="A34" s="26" t="s">
        <v>16</v>
      </c>
      <c r="B34" s="27" t="s">
        <v>7</v>
      </c>
      <c r="C34" s="13">
        <v>575089.22</v>
      </c>
      <c r="H34" s="21"/>
      <c r="I34" s="21"/>
      <c r="J34" s="21"/>
      <c r="K34" s="21"/>
    </row>
    <row r="35" spans="1:11" s="20" customFormat="1" ht="47.25" x14ac:dyDescent="0.25">
      <c r="A35" s="26" t="s">
        <v>15</v>
      </c>
      <c r="B35" s="27" t="s">
        <v>7</v>
      </c>
      <c r="C35" s="13">
        <v>1628417.58</v>
      </c>
      <c r="H35" s="21"/>
      <c r="I35" s="21"/>
      <c r="J35" s="21"/>
      <c r="K35" s="21"/>
    </row>
    <row r="36" spans="1:11" s="20" customFormat="1" ht="15.75" x14ac:dyDescent="0.25">
      <c r="A36" s="26" t="s">
        <v>24</v>
      </c>
      <c r="B36" s="27" t="s">
        <v>25</v>
      </c>
      <c r="C36" s="13">
        <v>297654.67</v>
      </c>
      <c r="H36" s="21"/>
      <c r="I36" s="21"/>
      <c r="J36" s="21"/>
      <c r="K36" s="21"/>
    </row>
    <row r="37" spans="1:11" ht="31.5" x14ac:dyDescent="0.25">
      <c r="A37" s="32" t="s">
        <v>19</v>
      </c>
      <c r="B37" s="22" t="s">
        <v>20</v>
      </c>
      <c r="C37" s="38">
        <v>24000</v>
      </c>
      <c r="G37" s="20"/>
      <c r="H37" s="21"/>
      <c r="I37" s="21"/>
      <c r="J37" s="21"/>
      <c r="K37" s="21"/>
    </row>
    <row r="38" spans="1:11" ht="15.75" x14ac:dyDescent="0.25">
      <c r="A38" s="26" t="s">
        <v>63</v>
      </c>
      <c r="B38" s="27" t="s">
        <v>64</v>
      </c>
      <c r="C38" s="38">
        <v>251693.28</v>
      </c>
      <c r="G38" s="20"/>
      <c r="H38" s="21"/>
      <c r="I38" s="21"/>
      <c r="J38" s="21"/>
      <c r="K38" s="21"/>
    </row>
    <row r="39" spans="1:11" ht="31.5" x14ac:dyDescent="0.25">
      <c r="A39" s="26" t="s">
        <v>8</v>
      </c>
      <c r="B39" s="28" t="s">
        <v>65</v>
      </c>
      <c r="C39" s="13">
        <v>976305.8</v>
      </c>
      <c r="G39" s="20"/>
      <c r="H39" s="21"/>
      <c r="I39" s="21"/>
      <c r="J39" s="21"/>
      <c r="K39" s="21"/>
    </row>
    <row r="40" spans="1:11" ht="31.5" x14ac:dyDescent="0.25">
      <c r="A40" s="31" t="s">
        <v>9</v>
      </c>
      <c r="B40" s="27" t="s">
        <v>70</v>
      </c>
      <c r="C40" s="13">
        <v>180000</v>
      </c>
      <c r="G40" s="20"/>
      <c r="H40" s="21"/>
      <c r="I40" s="21"/>
      <c r="J40" s="21"/>
      <c r="K40" s="21"/>
    </row>
    <row r="41" spans="1:11" ht="15.75" x14ac:dyDescent="0.25">
      <c r="A41" s="31" t="s">
        <v>9</v>
      </c>
      <c r="B41" s="29" t="s">
        <v>71</v>
      </c>
      <c r="C41" s="13">
        <v>2000</v>
      </c>
      <c r="G41" s="20"/>
      <c r="H41" s="21"/>
      <c r="I41" s="21"/>
      <c r="J41" s="21"/>
      <c r="K41" s="21"/>
    </row>
    <row r="42" spans="1:11" ht="15.75" x14ac:dyDescent="0.25">
      <c r="A42" s="31" t="s">
        <v>66</v>
      </c>
      <c r="B42" s="29" t="s">
        <v>67</v>
      </c>
      <c r="C42" s="13">
        <v>35255.21</v>
      </c>
      <c r="G42" s="20"/>
      <c r="H42" s="21"/>
      <c r="I42" s="21"/>
      <c r="J42" s="21"/>
      <c r="K42" s="21"/>
    </row>
    <row r="43" spans="1:11" ht="63" x14ac:dyDescent="0.25">
      <c r="A43" s="26" t="s">
        <v>23</v>
      </c>
      <c r="B43" s="27" t="s">
        <v>72</v>
      </c>
      <c r="C43" s="13">
        <v>407940.1</v>
      </c>
      <c r="G43" s="20"/>
      <c r="H43" s="21"/>
      <c r="I43" s="21"/>
      <c r="J43" s="21"/>
      <c r="K43" s="21"/>
    </row>
    <row r="44" spans="1:11" ht="31.5" x14ac:dyDescent="0.25">
      <c r="A44" s="26" t="s">
        <v>17</v>
      </c>
      <c r="B44" s="27" t="s">
        <v>112</v>
      </c>
      <c r="C44" s="12">
        <v>168852.6</v>
      </c>
      <c r="H44" s="14"/>
      <c r="I44" s="14"/>
      <c r="J44" s="14"/>
      <c r="K44" s="14"/>
    </row>
    <row r="45" spans="1:11" ht="31.5" x14ac:dyDescent="0.25">
      <c r="A45" s="26" t="s">
        <v>26</v>
      </c>
      <c r="B45" s="27" t="s">
        <v>27</v>
      </c>
      <c r="C45" s="12">
        <v>1150</v>
      </c>
    </row>
    <row r="46" spans="1:11" ht="15.75" x14ac:dyDescent="0.25">
      <c r="A46" s="31" t="s">
        <v>111</v>
      </c>
      <c r="B46" s="27" t="s">
        <v>92</v>
      </c>
      <c r="C46" s="12">
        <v>8260</v>
      </c>
    </row>
    <row r="47" spans="1:11" ht="31.5" x14ac:dyDescent="0.25">
      <c r="A47" s="26" t="s">
        <v>93</v>
      </c>
      <c r="B47" s="27" t="s">
        <v>90</v>
      </c>
      <c r="C47" s="12">
        <v>2078.1999999999998</v>
      </c>
    </row>
    <row r="48" spans="1:11" ht="15.75" x14ac:dyDescent="0.25">
      <c r="A48" s="31" t="s">
        <v>80</v>
      </c>
      <c r="B48" s="29" t="s">
        <v>81</v>
      </c>
      <c r="C48" s="12">
        <v>783.44</v>
      </c>
    </row>
    <row r="49" spans="1:3" ht="15.75" x14ac:dyDescent="0.25">
      <c r="A49" s="31" t="s">
        <v>85</v>
      </c>
      <c r="B49" s="29" t="s">
        <v>96</v>
      </c>
      <c r="C49" s="13">
        <v>1423.34</v>
      </c>
    </row>
    <row r="50" spans="1:3" ht="63" x14ac:dyDescent="0.25">
      <c r="A50" s="26" t="s">
        <v>88</v>
      </c>
      <c r="B50" s="27" t="s">
        <v>97</v>
      </c>
      <c r="C50" s="13">
        <v>42679</v>
      </c>
    </row>
    <row r="51" spans="1:3" ht="63" x14ac:dyDescent="0.25">
      <c r="A51" s="26" t="s">
        <v>73</v>
      </c>
      <c r="B51" s="27" t="s">
        <v>74</v>
      </c>
      <c r="C51" s="12">
        <v>24000</v>
      </c>
    </row>
    <row r="52" spans="1:3" ht="15.75" x14ac:dyDescent="0.25">
      <c r="A52" s="31" t="s">
        <v>28</v>
      </c>
      <c r="B52" s="29" t="s">
        <v>75</v>
      </c>
      <c r="C52" s="13">
        <v>9600</v>
      </c>
    </row>
    <row r="53" spans="1:3" ht="15.75" x14ac:dyDescent="0.25">
      <c r="A53" s="31" t="s">
        <v>28</v>
      </c>
      <c r="B53" s="29" t="s">
        <v>76</v>
      </c>
      <c r="C53" s="13">
        <v>11200</v>
      </c>
    </row>
    <row r="54" spans="1:3" ht="15.75" x14ac:dyDescent="0.25">
      <c r="A54" s="31" t="s">
        <v>28</v>
      </c>
      <c r="B54" s="29" t="s">
        <v>77</v>
      </c>
      <c r="C54" s="13">
        <v>17200</v>
      </c>
    </row>
    <row r="55" spans="1:3" ht="31.5" x14ac:dyDescent="0.25">
      <c r="A55" s="31" t="s">
        <v>78</v>
      </c>
      <c r="B55" s="27" t="s">
        <v>79</v>
      </c>
      <c r="C55" s="13">
        <v>40000</v>
      </c>
    </row>
    <row r="56" spans="1:3" ht="15.75" x14ac:dyDescent="0.25">
      <c r="A56" s="26" t="s">
        <v>87</v>
      </c>
      <c r="B56" s="27" t="s">
        <v>98</v>
      </c>
      <c r="C56" s="13">
        <v>54654.96</v>
      </c>
    </row>
    <row r="57" spans="1:3" ht="47.25" x14ac:dyDescent="0.25">
      <c r="A57" s="26" t="s">
        <v>89</v>
      </c>
      <c r="B57" s="27" t="s">
        <v>102</v>
      </c>
      <c r="C57" s="13">
        <v>47597.599999999999</v>
      </c>
    </row>
    <row r="58" spans="1:3" ht="31.5" x14ac:dyDescent="0.25">
      <c r="A58" s="26" t="s">
        <v>91</v>
      </c>
      <c r="B58" s="27" t="s">
        <v>103</v>
      </c>
      <c r="C58" s="13">
        <v>36200</v>
      </c>
    </row>
    <row r="59" spans="1:3" ht="15.75" x14ac:dyDescent="0.25">
      <c r="A59" s="26" t="s">
        <v>91</v>
      </c>
      <c r="B59" s="27" t="s">
        <v>104</v>
      </c>
      <c r="C59" s="13">
        <v>15847.2</v>
      </c>
    </row>
    <row r="60" spans="1:3" ht="15.75" x14ac:dyDescent="0.25">
      <c r="A60" s="26" t="s">
        <v>91</v>
      </c>
      <c r="B60" s="29" t="s">
        <v>110</v>
      </c>
      <c r="C60" s="13">
        <v>2628.4</v>
      </c>
    </row>
    <row r="61" spans="1:3" ht="15.75" x14ac:dyDescent="0.25">
      <c r="A61" s="26" t="s">
        <v>91</v>
      </c>
      <c r="B61" s="29" t="s">
        <v>105</v>
      </c>
      <c r="C61" s="13">
        <v>31293.5</v>
      </c>
    </row>
    <row r="62" spans="1:3" ht="31.5" x14ac:dyDescent="0.25">
      <c r="A62" s="26" t="s">
        <v>82</v>
      </c>
      <c r="B62" s="29" t="s">
        <v>83</v>
      </c>
      <c r="C62" s="13">
        <v>4230.54</v>
      </c>
    </row>
    <row r="63" spans="1:3" ht="15.75" x14ac:dyDescent="0.25">
      <c r="A63" s="31" t="s">
        <v>28</v>
      </c>
      <c r="B63" s="29" t="s">
        <v>108</v>
      </c>
      <c r="C63" s="13">
        <v>40000</v>
      </c>
    </row>
    <row r="64" spans="1:3" ht="15.75" x14ac:dyDescent="0.25">
      <c r="A64" s="31" t="s">
        <v>84</v>
      </c>
      <c r="B64" s="29" t="s">
        <v>106</v>
      </c>
      <c r="C64" s="12">
        <v>3225.9</v>
      </c>
    </row>
    <row r="65" spans="1:8" ht="15.75" x14ac:dyDescent="0.25">
      <c r="A65" s="26" t="s">
        <v>86</v>
      </c>
      <c r="B65" s="27" t="s">
        <v>100</v>
      </c>
      <c r="C65" s="12">
        <v>77450.38</v>
      </c>
    </row>
    <row r="66" spans="1:8" ht="31.5" x14ac:dyDescent="0.25">
      <c r="A66" s="26" t="s">
        <v>89</v>
      </c>
      <c r="B66" s="27" t="s">
        <v>101</v>
      </c>
      <c r="C66" s="13">
        <v>2950</v>
      </c>
    </row>
    <row r="67" spans="1:8" ht="15.75" x14ac:dyDescent="0.25">
      <c r="A67" s="26" t="s">
        <v>86</v>
      </c>
      <c r="B67" s="27" t="s">
        <v>98</v>
      </c>
      <c r="C67" s="12">
        <v>29921.62</v>
      </c>
    </row>
    <row r="68" spans="1:8" ht="15.75" x14ac:dyDescent="0.25">
      <c r="A68" s="26" t="s">
        <v>87</v>
      </c>
      <c r="B68" s="27" t="s">
        <v>99</v>
      </c>
      <c r="C68" s="12">
        <v>11740</v>
      </c>
    </row>
    <row r="69" spans="1:8" ht="15.75" x14ac:dyDescent="0.25">
      <c r="A69" s="26" t="s">
        <v>29</v>
      </c>
      <c r="B69" s="27" t="s">
        <v>30</v>
      </c>
      <c r="C69" s="12">
        <v>19100</v>
      </c>
    </row>
    <row r="70" spans="1:8" ht="15.75" x14ac:dyDescent="0.25">
      <c r="A70" s="31" t="s">
        <v>84</v>
      </c>
      <c r="B70" s="29" t="s">
        <v>107</v>
      </c>
      <c r="C70" s="12">
        <f>4071.2+3733.89+5144.44+6106.8+12229.24+4550.33+6762.08+8371.14+5426.4</f>
        <v>56395.520000000004</v>
      </c>
    </row>
    <row r="71" spans="1:8" ht="15.75" x14ac:dyDescent="0.25">
      <c r="A71" s="39" t="s">
        <v>94</v>
      </c>
      <c r="B71" s="40"/>
      <c r="C71" s="12">
        <v>50235.62</v>
      </c>
    </row>
    <row r="72" spans="1:8" ht="15.75" x14ac:dyDescent="0.25">
      <c r="A72" s="39" t="s">
        <v>95</v>
      </c>
      <c r="B72" s="40"/>
      <c r="C72" s="12">
        <v>32713.86</v>
      </c>
    </row>
    <row r="73" spans="1:8" ht="15.75" x14ac:dyDescent="0.25">
      <c r="A73" s="39" t="s">
        <v>34</v>
      </c>
      <c r="B73" s="50"/>
      <c r="C73" s="13"/>
    </row>
    <row r="74" spans="1:8" ht="15.75" x14ac:dyDescent="0.25">
      <c r="A74" s="39" t="s">
        <v>31</v>
      </c>
      <c r="B74" s="40"/>
      <c r="C74" s="13">
        <v>264000</v>
      </c>
      <c r="H74" s="14"/>
    </row>
    <row r="75" spans="1:8" ht="15.75" x14ac:dyDescent="0.25">
      <c r="A75" s="48" t="s">
        <v>32</v>
      </c>
      <c r="B75" s="49"/>
      <c r="C75" s="13">
        <v>202800</v>
      </c>
      <c r="G75" s="14"/>
      <c r="H75" s="14"/>
    </row>
    <row r="76" spans="1:8" ht="15.75" x14ac:dyDescent="0.25">
      <c r="A76" s="48" t="s">
        <v>109</v>
      </c>
      <c r="B76" s="49"/>
      <c r="C76" s="13">
        <v>195050.88</v>
      </c>
    </row>
    <row r="77" spans="1:8" ht="15.75" x14ac:dyDescent="0.25">
      <c r="A77" s="48" t="s">
        <v>35</v>
      </c>
      <c r="B77" s="49"/>
      <c r="C77" s="13">
        <v>215295.54</v>
      </c>
    </row>
    <row r="78" spans="1:8" ht="15.75" x14ac:dyDescent="0.25">
      <c r="A78" s="48" t="s">
        <v>36</v>
      </c>
      <c r="B78" s="49"/>
      <c r="C78" s="13">
        <v>508157.27</v>
      </c>
    </row>
    <row r="79" spans="1:8" ht="15.75" x14ac:dyDescent="0.25">
      <c r="A79" s="39" t="s">
        <v>37</v>
      </c>
      <c r="B79" s="40"/>
      <c r="C79" s="13">
        <v>513121.03</v>
      </c>
      <c r="G79" s="14"/>
    </row>
    <row r="80" spans="1:8" ht="15.75" x14ac:dyDescent="0.25">
      <c r="A80" s="39" t="s">
        <v>33</v>
      </c>
      <c r="B80" s="40"/>
      <c r="C80" s="13">
        <f>383481.79+71159.06</f>
        <v>454640.85</v>
      </c>
      <c r="F80" s="14"/>
    </row>
    <row r="81" spans="1:3" ht="48" thickBot="1" x14ac:dyDescent="0.3">
      <c r="A81" s="24" t="s">
        <v>38</v>
      </c>
      <c r="B81" s="25" t="s">
        <v>39</v>
      </c>
      <c r="C81" s="36">
        <v>108598.08</v>
      </c>
    </row>
    <row r="82" spans="1:3" ht="15.75" x14ac:dyDescent="0.25">
      <c r="A82" s="33"/>
      <c r="B82" s="33"/>
      <c r="C82" s="34">
        <f>SUM(C25:C81)</f>
        <v>8305076.3400000008</v>
      </c>
    </row>
    <row r="83" spans="1:3" x14ac:dyDescent="0.25">
      <c r="B83" s="35"/>
      <c r="C83" s="19"/>
    </row>
  </sheetData>
  <mergeCells count="14">
    <mergeCell ref="A1:C1"/>
    <mergeCell ref="A2:C2"/>
    <mergeCell ref="A23:C23"/>
    <mergeCell ref="A24:C24"/>
    <mergeCell ref="A80:B80"/>
    <mergeCell ref="A74:B74"/>
    <mergeCell ref="A75:B75"/>
    <mergeCell ref="A77:B77"/>
    <mergeCell ref="A78:B78"/>
    <mergeCell ref="A79:B79"/>
    <mergeCell ref="A73:B73"/>
    <mergeCell ref="A71:B71"/>
    <mergeCell ref="A72:B72"/>
    <mergeCell ref="A76:B7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2019-04-18T18:37:13Z</dcterms:modified>
</cp:coreProperties>
</file>